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'первонач'!$A$1:$E$48</definedName>
  </definedNames>
  <calcPr fullCalcOnLoad="1"/>
</workbook>
</file>

<file path=xl/sharedStrings.xml><?xml version="1.0" encoding="utf-8"?>
<sst xmlns="http://schemas.openxmlformats.org/spreadsheetml/2006/main" count="56" uniqueCount="54">
  <si>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</si>
  <si>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</si>
  <si>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</si>
  <si>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</si>
  <si>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</si>
  <si>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</si>
  <si>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</si>
  <si>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</si>
  <si>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</si>
  <si>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2021 г.
Сумма,
тыс. руб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</si>
  <si>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</si>
  <si>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</si>
  <si>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2022 г.
Сумма,
тыс. руб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</si>
  <si>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</si>
  <si>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</si>
  <si>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</si>
  <si>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>Администрация Пировского района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</si>
  <si>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</si>
  <si>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</si>
  <si>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обустройство и восстановление воинских захоронений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</si>
  <si>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</si>
  <si>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</si>
  <si>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на содержание автомобильных дорог общего пользования местного значения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</si>
  <si>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</si>
  <si>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</si>
  <si>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</si>
  <si>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</si>
  <si>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</si>
  <si>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</si>
  <si>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</si>
  <si>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</si>
  <si>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</si>
  <si>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</si>
  <si>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</si>
  <si>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Районный отдел  образования администрации Пировского  района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</si>
  <si>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</si>
  <si>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</si>
  <si>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</si>
  <si>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</si>
  <si>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</si>
  <si>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</si>
  <si>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</si>
  <si>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</si>
  <si>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</si>
  <si>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</si>
  <si>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</si>
  <si>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</si>
  <si>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Предоставление субсидий бюджетным, автономным учреждениям и иным некоммерческим организациям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</si>
  <si>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2021 год и на плановый период 2022 - 2023 годов"</t>
  </si>
  <si>
    <t xml:space="preserve"> по законодательству Российской Федерации и Красноярского края  на 2021 год и плановый период 2022 - 2023 годы.</t>
  </si>
  <si>
    <t>2023 г.
Сумма,
тыс. руб</t>
  </si>
  <si>
    <t xml:space="preserve">                                                                                                                      Приложение    № 8</t>
  </si>
  <si>
    <t>Субвенции, субсидии и иные межбюджетные трансферты, выделенные бюджету Пировского муниципального округа</t>
  </si>
  <si>
    <t xml:space="preserve">                                                                                                                         от   17 декабря 2020 г. № 6-39р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</si>
</sst>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57" t="s">
        <v>51</v>
      </c>
      <c r="C1" s="58"/>
      <c r="D1" s="58"/>
      <c r="E1" s="58"/>
    </row>
    <row r="2" spans="2:5" ht="38.25" customHeight="1">
      <c r="B2" s="59" t="s">
        <v>48</v>
      </c>
      <c r="C2" s="59"/>
      <c r="D2" s="59"/>
      <c r="E2" s="59"/>
    </row>
    <row r="3" spans="2:5" ht="13.5" customHeight="1">
      <c r="B3" s="59" t="s">
        <v>53</v>
      </c>
      <c r="C3" s="59"/>
      <c r="D3" s="59"/>
      <c r="E3" s="59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0" t="s">
        <v>52</v>
      </c>
      <c r="B5" s="60"/>
      <c r="C5" s="60"/>
      <c r="D5" s="60"/>
      <c r="E5" s="60"/>
      <c r="F5" s="5"/>
      <c r="G5" s="5"/>
      <c r="H5" s="5"/>
      <c r="I5" s="5"/>
      <c r="J5" s="5"/>
      <c r="K5" s="5"/>
      <c r="L5" s="5"/>
      <c r="M5" s="5"/>
    </row>
    <row r="6" spans="1:13" ht="12.75">
      <c r="A6" s="60" t="s">
        <v>49</v>
      </c>
      <c r="B6" s="60"/>
      <c r="C6" s="60"/>
      <c r="D6" s="60"/>
      <c r="E6" s="60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12</v>
      </c>
      <c r="E7" s="6" t="s">
        <v>50</v>
      </c>
      <c r="F7" s="5"/>
      <c r="G7" s="5"/>
      <c r="H7" s="5"/>
      <c r="I7" s="5"/>
      <c r="J7" s="5"/>
      <c r="K7" s="5"/>
      <c r="L7" s="5"/>
      <c r="M7" s="5"/>
    </row>
    <row r="8" spans="1:13" ht="38.25">
      <c r="A8" s="61" t="s">
        <v>16</v>
      </c>
      <c r="B8" s="44" t="s">
        <v>25</v>
      </c>
      <c r="C8" s="7">
        <v>729.9</v>
      </c>
      <c r="D8" s="7">
        <v>729.9</v>
      </c>
      <c r="E8" s="7">
        <v>729.9</v>
      </c>
      <c r="F8" s="5"/>
      <c r="G8" s="5"/>
      <c r="H8" s="5"/>
      <c r="I8" s="5"/>
      <c r="J8" s="5"/>
      <c r="K8" s="5"/>
      <c r="L8" s="5"/>
      <c r="M8" s="5"/>
    </row>
    <row r="9" spans="1:13" ht="38.25">
      <c r="A9" s="62"/>
      <c r="B9" s="44" t="s">
        <v>26</v>
      </c>
      <c r="C9" s="7">
        <v>83.7</v>
      </c>
      <c r="D9" s="7">
        <v>83.7</v>
      </c>
      <c r="E9" s="7">
        <v>83.7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62"/>
      <c r="B10" s="48" t="s">
        <v>32</v>
      </c>
      <c r="C10" s="7">
        <v>2967.7</v>
      </c>
      <c r="D10" s="7">
        <v>2967.7</v>
      </c>
      <c r="E10" s="7">
        <v>2967.7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2"/>
      <c r="B11" s="48" t="s">
        <v>30</v>
      </c>
      <c r="C11" s="7">
        <v>2534.6</v>
      </c>
      <c r="D11" s="7">
        <v>2635.9</v>
      </c>
      <c r="E11" s="7">
        <v>2635.9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2"/>
      <c r="B12" s="44" t="s">
        <v>28</v>
      </c>
      <c r="C12" s="7">
        <v>343.6</v>
      </c>
      <c r="D12" s="7">
        <v>343.6</v>
      </c>
      <c r="E12" s="7">
        <v>343.6</v>
      </c>
      <c r="F12" s="8"/>
      <c r="G12" s="5"/>
      <c r="H12" s="5"/>
      <c r="I12" s="5"/>
      <c r="J12" s="5"/>
      <c r="K12" s="5"/>
      <c r="L12" s="5"/>
      <c r="M12" s="5"/>
    </row>
    <row r="13" spans="1:13" ht="25.5">
      <c r="A13" s="62"/>
      <c r="B13" s="44" t="s">
        <v>11</v>
      </c>
      <c r="C13" s="7">
        <v>64.4</v>
      </c>
      <c r="D13" s="7">
        <v>64.4</v>
      </c>
      <c r="E13" s="7">
        <v>64.4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62"/>
      <c r="B14" s="44" t="s">
        <v>27</v>
      </c>
      <c r="C14" s="7">
        <v>21.2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33</v>
      </c>
      <c r="C15" s="7">
        <v>5.8</v>
      </c>
      <c r="D15" s="7">
        <v>45.4</v>
      </c>
      <c r="E15" s="7">
        <v>0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29</v>
      </c>
      <c r="C16" s="7">
        <v>734.7</v>
      </c>
      <c r="D16" s="7">
        <v>734.7</v>
      </c>
      <c r="E16" s="7">
        <v>734.7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17</v>
      </c>
      <c r="C17" s="7">
        <v>0</v>
      </c>
      <c r="D17" s="7">
        <v>0</v>
      </c>
      <c r="E17" s="7">
        <v>15906.3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18</v>
      </c>
      <c r="C18" s="7">
        <v>0</v>
      </c>
      <c r="D18" s="7">
        <v>0</v>
      </c>
      <c r="E18" s="7">
        <v>5745.5</v>
      </c>
      <c r="F18" s="5"/>
      <c r="G18" s="5"/>
      <c r="H18" s="5"/>
      <c r="I18" s="5"/>
      <c r="J18" s="5"/>
      <c r="K18" s="5"/>
      <c r="L18" s="5"/>
      <c r="M18" s="5"/>
    </row>
    <row r="19" spans="1:13" ht="26.25" customHeight="1">
      <c r="A19" s="46"/>
      <c r="B19" s="49" t="s">
        <v>19</v>
      </c>
      <c r="C19" s="7">
        <v>126</v>
      </c>
      <c r="D19" s="7">
        <v>110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0" t="s">
        <v>20</v>
      </c>
      <c r="C20" s="7">
        <v>273.5</v>
      </c>
      <c r="D20" s="7">
        <v>273.5</v>
      </c>
      <c r="E20" s="7">
        <v>273.5</v>
      </c>
      <c r="F20" s="5"/>
      <c r="G20" s="5"/>
      <c r="H20" s="5"/>
      <c r="I20" s="5"/>
      <c r="J20" s="5"/>
      <c r="K20" s="5"/>
      <c r="L20" s="5"/>
      <c r="M20" s="5"/>
    </row>
    <row r="21" spans="1:13" ht="42.75" customHeight="1">
      <c r="A21" s="46"/>
      <c r="B21" s="50" t="s">
        <v>21</v>
      </c>
      <c r="C21" s="7">
        <v>4897.7</v>
      </c>
      <c r="D21" s="7">
        <v>4897.7</v>
      </c>
      <c r="E21" s="7">
        <v>4897.7</v>
      </c>
      <c r="F21" s="5"/>
      <c r="G21" s="5"/>
      <c r="H21" s="5"/>
      <c r="I21" s="5"/>
      <c r="J21" s="5"/>
      <c r="K21" s="5"/>
      <c r="L21" s="5"/>
      <c r="M21" s="5"/>
    </row>
    <row r="22" spans="1:13" ht="28.5" customHeight="1">
      <c r="A22" s="46"/>
      <c r="B22" s="51" t="s">
        <v>22</v>
      </c>
      <c r="C22" s="7">
        <v>3376.9</v>
      </c>
      <c r="D22" s="7">
        <v>3512</v>
      </c>
      <c r="E22" s="7">
        <v>3652.5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23</v>
      </c>
      <c r="C23" s="7">
        <v>570.1</v>
      </c>
      <c r="D23" s="7">
        <v>570.1</v>
      </c>
      <c r="E23" s="7">
        <v>570.1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24</v>
      </c>
      <c r="C24" s="7">
        <v>33.2</v>
      </c>
      <c r="D24" s="7">
        <v>33.2</v>
      </c>
      <c r="E24" s="7">
        <v>33.2</v>
      </c>
      <c r="F24" s="5"/>
      <c r="G24" s="5"/>
      <c r="H24" s="5"/>
      <c r="I24" s="5"/>
      <c r="J24" s="5"/>
      <c r="K24" s="5"/>
      <c r="L24" s="5"/>
      <c r="M24" s="5"/>
    </row>
    <row r="25" spans="1:13" ht="28.5" customHeight="1">
      <c r="A25" s="46"/>
      <c r="B25" s="51" t="s">
        <v>31</v>
      </c>
      <c r="C25" s="7">
        <v>875.4</v>
      </c>
      <c r="D25" s="7">
        <v>899.8</v>
      </c>
      <c r="E25" s="7">
        <v>0</v>
      </c>
      <c r="F25" s="5"/>
      <c r="G25" s="5"/>
      <c r="H25" s="5"/>
      <c r="I25" s="5"/>
      <c r="J25" s="5"/>
      <c r="K25" s="5"/>
      <c r="L25" s="5"/>
      <c r="M25" s="5"/>
    </row>
    <row r="26" spans="1:13" s="14" customFormat="1" ht="13.5">
      <c r="A26" s="10"/>
      <c r="B26" s="11" t="s">
        <v>2</v>
      </c>
      <c r="C26" s="12">
        <f>SUM(C8:C25)</f>
        <v>17638.4</v>
      </c>
      <c r="D26" s="12">
        <f>SUM(D8:D25)</f>
        <v>17922.799999999996</v>
      </c>
      <c r="E26" s="12">
        <f>SUM(E8:E25)</f>
        <v>38659.899999999994</v>
      </c>
      <c r="F26" s="5"/>
      <c r="G26" s="13"/>
      <c r="H26" s="13"/>
      <c r="I26" s="5"/>
      <c r="J26" s="5"/>
      <c r="K26" s="5"/>
      <c r="L26" s="5"/>
      <c r="M26" s="5"/>
    </row>
    <row r="27" spans="1:13" ht="38.25" customHeight="1">
      <c r="A27" s="54" t="s">
        <v>34</v>
      </c>
      <c r="B27" s="52" t="s">
        <v>35</v>
      </c>
      <c r="C27" s="7">
        <v>1930.8</v>
      </c>
      <c r="D27" s="7">
        <v>0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40.5" customHeight="1">
      <c r="A28" s="55"/>
      <c r="B28" s="50" t="s">
        <v>13</v>
      </c>
      <c r="C28" s="7">
        <v>1155</v>
      </c>
      <c r="D28" s="7">
        <v>1320</v>
      </c>
      <c r="E28" s="7">
        <v>1320</v>
      </c>
      <c r="F28" s="5"/>
      <c r="G28" s="5"/>
      <c r="H28" s="5"/>
      <c r="I28" s="5"/>
      <c r="J28" s="5"/>
      <c r="K28" s="5"/>
      <c r="L28" s="5"/>
      <c r="M28" s="5"/>
    </row>
    <row r="29" spans="1:13" ht="52.5" customHeight="1">
      <c r="A29" s="55"/>
      <c r="B29" s="50" t="s">
        <v>36</v>
      </c>
      <c r="C29" s="7">
        <v>2931.4</v>
      </c>
      <c r="D29" s="7">
        <v>1017.9</v>
      </c>
      <c r="E29" s="7">
        <v>50.9</v>
      </c>
      <c r="F29" s="5"/>
      <c r="G29" s="5"/>
      <c r="H29" s="5"/>
      <c r="I29" s="5"/>
      <c r="J29" s="5"/>
      <c r="K29" s="5"/>
      <c r="L29" s="5"/>
      <c r="M29" s="5"/>
    </row>
    <row r="30" spans="1:13" ht="42.75" customHeight="1">
      <c r="A30" s="55"/>
      <c r="B30" s="53" t="s">
        <v>14</v>
      </c>
      <c r="C30" s="7">
        <v>1800</v>
      </c>
      <c r="D30" s="7">
        <v>0</v>
      </c>
      <c r="E30" s="7">
        <v>0</v>
      </c>
      <c r="F30" s="5"/>
      <c r="G30" s="5"/>
      <c r="H30" s="5"/>
      <c r="I30" s="5"/>
      <c r="J30" s="5"/>
      <c r="K30" s="5"/>
      <c r="L30" s="5"/>
      <c r="M30" s="5"/>
    </row>
    <row r="31" spans="1:13" ht="80.25" customHeight="1">
      <c r="A31" s="55"/>
      <c r="B31" s="50" t="s">
        <v>37</v>
      </c>
      <c r="C31" s="7">
        <v>3988.4</v>
      </c>
      <c r="D31" s="7">
        <v>4125.7</v>
      </c>
      <c r="E31" s="7">
        <v>1115.6</v>
      </c>
      <c r="F31" s="5"/>
      <c r="G31" s="5"/>
      <c r="H31" s="5"/>
      <c r="I31" s="5"/>
      <c r="J31" s="5"/>
      <c r="K31" s="5"/>
      <c r="L31" s="5"/>
      <c r="M31" s="5"/>
    </row>
    <row r="32" spans="1:13" ht="40.5" customHeight="1">
      <c r="A32" s="55"/>
      <c r="B32" s="50" t="s">
        <v>38</v>
      </c>
      <c r="C32" s="7">
        <v>1860.3</v>
      </c>
      <c r="D32" s="7">
        <v>1860.3</v>
      </c>
      <c r="E32" s="7">
        <v>1860.3</v>
      </c>
      <c r="F32" s="5"/>
      <c r="G32" s="5"/>
      <c r="H32" s="5"/>
      <c r="I32" s="5"/>
      <c r="J32" s="5"/>
      <c r="K32" s="5"/>
      <c r="L32" s="5"/>
      <c r="M32" s="5"/>
    </row>
    <row r="33" spans="1:13" ht="79.5" customHeight="1">
      <c r="A33" s="55"/>
      <c r="B33" s="50" t="s">
        <v>39</v>
      </c>
      <c r="C33" s="7">
        <v>45</v>
      </c>
      <c r="D33" s="7">
        <v>45</v>
      </c>
      <c r="E33" s="7">
        <v>45</v>
      </c>
      <c r="F33" s="5"/>
      <c r="G33" s="13"/>
      <c r="H33" s="13"/>
      <c r="I33" s="5"/>
      <c r="J33" s="5"/>
      <c r="K33" s="5"/>
      <c r="L33" s="5"/>
      <c r="M33" s="5"/>
    </row>
    <row r="34" spans="1:13" ht="42" customHeight="1">
      <c r="A34" s="55"/>
      <c r="B34" s="50" t="s">
        <v>40</v>
      </c>
      <c r="C34" s="7">
        <v>368.6</v>
      </c>
      <c r="D34" s="7">
        <v>368.6</v>
      </c>
      <c r="E34" s="7">
        <v>368.6</v>
      </c>
      <c r="F34" s="5"/>
      <c r="G34" s="13"/>
      <c r="H34" s="13"/>
      <c r="I34" s="5"/>
      <c r="J34" s="5"/>
      <c r="K34" s="5"/>
      <c r="L34" s="5"/>
      <c r="M34" s="5"/>
    </row>
    <row r="35" spans="1:13" ht="39.75" customHeight="1">
      <c r="A35" s="55"/>
      <c r="B35" s="50" t="s">
        <v>41</v>
      </c>
      <c r="C35" s="7">
        <v>5111</v>
      </c>
      <c r="D35" s="7">
        <v>4808.1</v>
      </c>
      <c r="E35" s="7">
        <v>5331.7</v>
      </c>
      <c r="F35" s="5"/>
      <c r="G35" s="13"/>
      <c r="H35" s="13"/>
      <c r="I35" s="5"/>
      <c r="J35" s="5"/>
      <c r="K35" s="5"/>
      <c r="L35" s="5"/>
      <c r="M35" s="5"/>
    </row>
    <row r="36" spans="1:13" ht="43.5" customHeight="1">
      <c r="A36" s="55"/>
      <c r="B36" s="50" t="s">
        <v>42</v>
      </c>
      <c r="C36" s="7">
        <v>2406.6</v>
      </c>
      <c r="D36" s="7">
        <v>2406.6</v>
      </c>
      <c r="E36" s="7">
        <v>2406.6</v>
      </c>
      <c r="F36" s="5"/>
      <c r="G36" s="13"/>
      <c r="H36" s="13"/>
      <c r="I36" s="5"/>
      <c r="J36" s="5"/>
      <c r="K36" s="5"/>
      <c r="L36" s="5"/>
      <c r="M36" s="5"/>
    </row>
    <row r="37" spans="1:13" ht="54.75" customHeight="1">
      <c r="A37" s="43"/>
      <c r="B37" s="49" t="s">
        <v>43</v>
      </c>
      <c r="C37" s="7">
        <v>1591</v>
      </c>
      <c r="D37" s="7">
        <v>4593.9</v>
      </c>
      <c r="E37" s="7">
        <v>1478.1</v>
      </c>
      <c r="F37" s="5"/>
      <c r="G37" s="13"/>
      <c r="H37" s="13"/>
      <c r="I37" s="5"/>
      <c r="J37" s="5"/>
      <c r="K37" s="5"/>
      <c r="L37" s="5"/>
      <c r="M37" s="5"/>
    </row>
    <row r="38" spans="1:13" ht="80.25" customHeight="1">
      <c r="A38" s="47"/>
      <c r="B38" s="50" t="s">
        <v>44</v>
      </c>
      <c r="C38" s="7">
        <v>113890.3</v>
      </c>
      <c r="D38" s="7">
        <v>113890.3</v>
      </c>
      <c r="E38" s="7">
        <v>113890.3</v>
      </c>
      <c r="F38" s="5"/>
      <c r="G38" s="13"/>
      <c r="H38" s="13"/>
      <c r="I38" s="5"/>
      <c r="J38" s="5"/>
      <c r="K38" s="5"/>
      <c r="L38" s="5"/>
      <c r="M38" s="5"/>
    </row>
    <row r="39" spans="1:13" ht="108.75" customHeight="1">
      <c r="A39" s="47"/>
      <c r="B39" s="53" t="s">
        <v>45</v>
      </c>
      <c r="C39" s="7">
        <v>26060</v>
      </c>
      <c r="D39" s="7">
        <v>26060</v>
      </c>
      <c r="E39" s="7">
        <v>26060</v>
      </c>
      <c r="F39" s="5"/>
      <c r="G39" s="13"/>
      <c r="H39" s="13"/>
      <c r="I39" s="5"/>
      <c r="J39" s="5"/>
      <c r="K39" s="5"/>
      <c r="L39" s="5"/>
      <c r="M39" s="5"/>
    </row>
    <row r="40" spans="1:13" ht="108.75" customHeight="1">
      <c r="A40" s="47"/>
      <c r="B40" s="50" t="s">
        <v>46</v>
      </c>
      <c r="C40" s="7">
        <v>14013.6</v>
      </c>
      <c r="D40" s="7">
        <v>14013.6</v>
      </c>
      <c r="E40" s="7">
        <v>14013.6</v>
      </c>
      <c r="F40" s="5"/>
      <c r="G40" s="13"/>
      <c r="H40" s="13"/>
      <c r="I40" s="5"/>
      <c r="J40" s="5"/>
      <c r="K40" s="5"/>
      <c r="L40" s="5"/>
      <c r="M40" s="5"/>
    </row>
    <row r="41" spans="1:13" ht="33" customHeight="1">
      <c r="A41" s="47"/>
      <c r="B41" s="50" t="s">
        <v>47</v>
      </c>
      <c r="C41" s="7">
        <v>15557.9</v>
      </c>
      <c r="D41" s="7">
        <v>15557.9</v>
      </c>
      <c r="E41" s="7">
        <v>15557.9</v>
      </c>
      <c r="F41" s="5"/>
      <c r="G41" s="13"/>
      <c r="H41" s="13"/>
      <c r="I41" s="5"/>
      <c r="J41" s="5"/>
      <c r="K41" s="5"/>
      <c r="L41" s="5"/>
      <c r="M41" s="5"/>
    </row>
    <row r="42" spans="1:13" s="14" customFormat="1" ht="19.5" customHeight="1">
      <c r="A42" s="10"/>
      <c r="B42" s="11" t="s">
        <v>2</v>
      </c>
      <c r="C42" s="12">
        <f>C27+C28+C29+C30+C31+C32+C33+C35+C36+C34+C37+C38+C39+C40+C41</f>
        <v>192709.9</v>
      </c>
      <c r="D42" s="12">
        <f>D27+D28+D29+D30+D31+D32+D33+D35+D36+D34+D37+D38+D39+D40+D41</f>
        <v>190067.9</v>
      </c>
      <c r="E42" s="12">
        <f>E27+E28+E29+E30+E31+E32+E33+E35+E36+E34+E37+E38+E39+E40+E41</f>
        <v>183498.6</v>
      </c>
      <c r="F42" s="5"/>
      <c r="G42" s="13"/>
      <c r="H42" s="13"/>
      <c r="I42" s="5"/>
      <c r="J42" s="5"/>
      <c r="K42" s="5"/>
      <c r="L42" s="5"/>
      <c r="M42" s="5"/>
    </row>
    <row r="43" spans="1:13" s="14" customFormat="1" ht="35.25" customHeight="1">
      <c r="A43" s="54" t="s">
        <v>10</v>
      </c>
      <c r="B43" s="44" t="s">
        <v>15</v>
      </c>
      <c r="C43" s="7">
        <v>210.8</v>
      </c>
      <c r="D43" s="7">
        <v>210.8</v>
      </c>
      <c r="E43" s="7">
        <v>210.8</v>
      </c>
      <c r="F43" s="5"/>
      <c r="G43" s="13"/>
      <c r="H43" s="13"/>
      <c r="I43" s="5"/>
      <c r="J43" s="5"/>
      <c r="K43" s="5"/>
      <c r="L43" s="5"/>
      <c r="M43" s="5"/>
    </row>
    <row r="44" spans="1:13" s="14" customFormat="1" ht="54" customHeight="1">
      <c r="A44" s="56"/>
      <c r="B44" s="42" t="s">
        <v>8</v>
      </c>
      <c r="C44" s="7">
        <v>143.8</v>
      </c>
      <c r="D44" s="7">
        <v>149.8</v>
      </c>
      <c r="E44" s="7">
        <v>149.8</v>
      </c>
      <c r="F44" s="5"/>
      <c r="G44" s="13"/>
      <c r="H44" s="13"/>
      <c r="I44" s="5"/>
      <c r="J44" s="5"/>
      <c r="K44" s="5"/>
      <c r="L44" s="5"/>
      <c r="M44" s="5"/>
    </row>
    <row r="45" spans="1:13" s="14" customFormat="1" ht="13.5">
      <c r="A45" s="10"/>
      <c r="B45" s="11" t="s">
        <v>2</v>
      </c>
      <c r="C45" s="12">
        <f>C43+C44</f>
        <v>354.6</v>
      </c>
      <c r="D45" s="12">
        <f>D43+D44</f>
        <v>360.6</v>
      </c>
      <c r="E45" s="12">
        <f>E43+E44</f>
        <v>360.6</v>
      </c>
      <c r="F45" s="5"/>
      <c r="G45" s="13"/>
      <c r="H45" s="13"/>
      <c r="I45" s="5"/>
      <c r="J45" s="5"/>
      <c r="K45" s="5"/>
      <c r="L45" s="5"/>
      <c r="M45" s="5"/>
    </row>
    <row r="46" spans="1:13" s="18" customFormat="1" ht="27.75" customHeight="1">
      <c r="A46" s="15"/>
      <c r="B46" s="16" t="s">
        <v>3</v>
      </c>
      <c r="C46" s="17">
        <f>C26+C42+C45</f>
        <v>210702.9</v>
      </c>
      <c r="D46" s="17">
        <f>D26+D42+D45</f>
        <v>208351.3</v>
      </c>
      <c r="E46" s="17">
        <f>E26+E42+E45</f>
        <v>222519.1</v>
      </c>
      <c r="F46" s="5"/>
      <c r="G46" s="13"/>
      <c r="H46" s="5"/>
      <c r="I46" s="5"/>
      <c r="J46" s="5"/>
      <c r="K46" s="5"/>
      <c r="L46" s="5"/>
      <c r="M46" s="5"/>
    </row>
    <row r="47" spans="1:13" ht="11.25">
      <c r="A47" s="19"/>
      <c r="B47" s="20"/>
      <c r="C47" s="21"/>
      <c r="D47" s="20"/>
      <c r="E47" s="22"/>
      <c r="F47" s="5"/>
      <c r="G47" s="34"/>
      <c r="H47" s="5"/>
      <c r="I47" s="5"/>
      <c r="J47" s="5"/>
      <c r="K47" s="5"/>
      <c r="L47" s="5"/>
      <c r="M47" s="5"/>
    </row>
    <row r="48" spans="1:13" ht="0.75" customHeight="1">
      <c r="A48" s="3"/>
      <c r="B48" s="20"/>
      <c r="C48" s="21"/>
      <c r="D48" s="21"/>
      <c r="E48" s="22"/>
      <c r="F48" s="5"/>
      <c r="G48" s="23"/>
      <c r="H48" s="5"/>
      <c r="I48" s="5"/>
      <c r="J48" s="5"/>
      <c r="K48" s="5"/>
      <c r="L48" s="5"/>
      <c r="M48" s="5"/>
    </row>
    <row r="49" spans="1:13" ht="11.25" hidden="1">
      <c r="A49" s="3"/>
      <c r="B49" s="20"/>
      <c r="C49" s="21"/>
      <c r="D49" s="21"/>
      <c r="E49" s="21"/>
      <c r="F49" s="5"/>
      <c r="G49" s="5"/>
      <c r="H49" s="5"/>
      <c r="I49" s="5"/>
      <c r="J49" s="5"/>
      <c r="K49" s="5"/>
      <c r="L49" s="5"/>
      <c r="M49" s="5"/>
    </row>
    <row r="50" spans="1:13" ht="11.25" hidden="1">
      <c r="A50" s="3"/>
      <c r="B50" s="20"/>
      <c r="C50" s="21"/>
      <c r="D50" s="21"/>
      <c r="E50" s="22"/>
      <c r="F50" s="24"/>
      <c r="G50" s="5"/>
      <c r="H50" s="5"/>
      <c r="I50" s="5"/>
      <c r="J50" s="5"/>
      <c r="K50" s="5"/>
      <c r="L50" s="5"/>
      <c r="M50" s="5"/>
    </row>
    <row r="51" spans="1:13" ht="28.5" customHeight="1" hidden="1">
      <c r="A51" s="3"/>
      <c r="B51" s="20"/>
      <c r="C51" s="21"/>
      <c r="D51" s="21"/>
      <c r="E51" s="22"/>
      <c r="F51" s="24"/>
      <c r="G51" s="5"/>
      <c r="H51" s="5"/>
      <c r="I51" s="5"/>
      <c r="J51" s="5"/>
      <c r="K51" s="5"/>
      <c r="L51" s="5"/>
      <c r="M51" s="5"/>
    </row>
    <row r="52" spans="1:13" ht="42.75" customHeight="1" hidden="1">
      <c r="A52" s="3"/>
      <c r="B52" s="25" t="s">
        <v>4</v>
      </c>
      <c r="C52" s="26" t="e">
        <f>#REF!+#REF!+#REF!+#REF!+#REF!+#REF!+#REF!+#REF!</f>
        <v>#REF!</v>
      </c>
      <c r="D52" s="26" t="e">
        <f>#REF!+#REF!+#REF!+#REF!+#REF!+#REF!+#REF!+#REF!</f>
        <v>#REF!</v>
      </c>
      <c r="E52" s="26" t="e">
        <f>#REF!+#REF!+#REF!+#REF!+#REF!+#REF!+#REF!+#REF!</f>
        <v>#REF!</v>
      </c>
      <c r="F52" s="24"/>
      <c r="G52" s="5"/>
      <c r="H52" s="5"/>
      <c r="I52" s="5"/>
      <c r="J52" s="5"/>
      <c r="K52" s="5"/>
      <c r="L52" s="5"/>
      <c r="M52" s="5"/>
    </row>
    <row r="53" spans="1:13" ht="54.75" customHeight="1" hidden="1">
      <c r="A53" s="3"/>
      <c r="B53" s="25" t="s">
        <v>5</v>
      </c>
      <c r="C53" s="26" t="e">
        <f>#REF!+#REF!+#REF!+#REF!+#REF!+#REF!+#REF!+#REF!</f>
        <v>#REF!</v>
      </c>
      <c r="D53" s="26" t="e">
        <f>#REF!+#REF!+#REF!+#REF!+#REF!+#REF!+#REF!+#REF!</f>
        <v>#REF!</v>
      </c>
      <c r="E53" s="26" t="e">
        <f>#REF!+#REF!+#REF!+#REF!+#REF!+#REF!+#REF!+#REF!</f>
        <v>#REF!</v>
      </c>
      <c r="F53" s="24"/>
      <c r="G53" s="5"/>
      <c r="H53" s="5"/>
      <c r="I53" s="5"/>
      <c r="J53" s="5"/>
      <c r="K53" s="5"/>
      <c r="L53" s="5"/>
      <c r="M53" s="5"/>
    </row>
    <row r="54" spans="1:13" ht="22.5" hidden="1">
      <c r="A54" s="3"/>
      <c r="B54" s="25" t="s">
        <v>6</v>
      </c>
      <c r="C54" s="26" t="e">
        <f>#REF!+#REF!+#REF!+#REF!</f>
        <v>#REF!</v>
      </c>
      <c r="D54" s="26" t="e">
        <f>#REF!+#REF!+#REF!+#REF!</f>
        <v>#REF!</v>
      </c>
      <c r="E54" s="26" t="e">
        <f>#REF!+#REF!+#REF!+#REF!</f>
        <v>#REF!</v>
      </c>
      <c r="F54" s="24"/>
      <c r="G54" s="5"/>
      <c r="H54" s="5"/>
      <c r="I54" s="5"/>
      <c r="J54" s="5"/>
      <c r="K54" s="5"/>
      <c r="L54" s="5"/>
      <c r="M54" s="5"/>
    </row>
    <row r="55" spans="1:13" ht="22.5" hidden="1">
      <c r="A55" s="3"/>
      <c r="B55" s="25" t="s">
        <v>7</v>
      </c>
      <c r="C55" s="26" t="e">
        <f>#REF!+#REF!+#REF!+#REF!+#REF!+#REF!+#REF!+#REF!</f>
        <v>#REF!</v>
      </c>
      <c r="D55" s="27"/>
      <c r="E55" s="28"/>
      <c r="F55" s="5"/>
      <c r="G55" s="5"/>
      <c r="H55" s="5"/>
      <c r="I55" s="5"/>
      <c r="J55" s="5"/>
      <c r="K55" s="5"/>
      <c r="L55" s="5"/>
      <c r="M55" s="5"/>
    </row>
    <row r="56" spans="1:13" ht="11.25" hidden="1">
      <c r="A56" s="3"/>
      <c r="B56" s="20"/>
      <c r="C56" s="20"/>
      <c r="D56" s="20"/>
      <c r="E56" s="22"/>
      <c r="F56" s="5"/>
      <c r="G56" s="5"/>
      <c r="H56" s="5"/>
      <c r="I56" s="5"/>
      <c r="J56" s="5"/>
      <c r="K56" s="5"/>
      <c r="L56" s="5"/>
      <c r="M56" s="5"/>
    </row>
    <row r="57" spans="1:13" ht="11.25" hidden="1">
      <c r="A57" s="3"/>
      <c r="B57" s="20"/>
      <c r="C57" s="21" t="e">
        <f>#REF!+142894.3+20934.4+10320.4</f>
        <v>#REF!</v>
      </c>
      <c r="D57" s="21" t="e">
        <f>#REF!+114315.4+20934.4+8256.3</f>
        <v>#REF!</v>
      </c>
      <c r="E57" s="22" t="e">
        <f>114315.4+20934.4+8256.3+#REF!</f>
        <v>#REF!</v>
      </c>
      <c r="F57" s="5"/>
      <c r="G57" s="5"/>
      <c r="H57" s="5"/>
      <c r="I57" s="5"/>
      <c r="J57" s="5"/>
      <c r="K57" s="5"/>
      <c r="L57" s="5"/>
      <c r="M57" s="5"/>
    </row>
    <row r="58" spans="1:13" ht="11.25" hidden="1">
      <c r="A58" s="3"/>
      <c r="B58" s="20"/>
      <c r="C58" s="20"/>
      <c r="D58" s="20"/>
      <c r="E58" s="22"/>
      <c r="F58" s="5"/>
      <c r="G58" s="5"/>
      <c r="H58" s="5"/>
      <c r="I58" s="5"/>
      <c r="J58" s="5"/>
      <c r="K58" s="5"/>
      <c r="L58" s="5"/>
      <c r="M58" s="5"/>
    </row>
    <row r="59" spans="1:13" s="29" customFormat="1" ht="11.25" hidden="1">
      <c r="A59" s="20"/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1.25" hidden="1">
      <c r="A60" s="3"/>
      <c r="B60" s="20"/>
      <c r="C60" s="21" t="e">
        <f>#REF!+#REF!+#REF!+#REF!+#REF!+#REF!+#REF!+#REF!</f>
        <v>#REF!</v>
      </c>
      <c r="D60" s="20"/>
      <c r="E60" s="22"/>
      <c r="F60" s="5"/>
      <c r="G60" s="5"/>
      <c r="H60" s="5"/>
      <c r="I60" s="5"/>
      <c r="J60" s="5"/>
      <c r="K60" s="5"/>
      <c r="L60" s="5"/>
      <c r="M60" s="5"/>
    </row>
    <row r="61" spans="1:13" ht="12">
      <c r="A61" s="30"/>
      <c r="B61" s="31"/>
      <c r="C61" s="35"/>
      <c r="D61" s="35"/>
      <c r="E61" s="36"/>
      <c r="F61" s="5"/>
      <c r="G61" s="5"/>
      <c r="H61" s="5"/>
      <c r="I61" s="5"/>
      <c r="J61" s="5"/>
      <c r="K61" s="5"/>
      <c r="L61" s="5"/>
      <c r="M61" s="5"/>
    </row>
    <row r="62" spans="1:13" ht="11.25">
      <c r="A62" s="3"/>
      <c r="B62" s="20"/>
      <c r="C62" s="37"/>
      <c r="D62" s="37"/>
      <c r="E62" s="36"/>
      <c r="F62" s="5"/>
      <c r="G62" s="5"/>
      <c r="H62" s="5"/>
      <c r="I62" s="5"/>
      <c r="J62" s="5"/>
      <c r="K62" s="5"/>
      <c r="L62" s="5"/>
      <c r="M62" s="5"/>
    </row>
    <row r="63" spans="3:5" ht="11.25">
      <c r="C63" s="38"/>
      <c r="D63" s="38"/>
      <c r="E63" s="38"/>
    </row>
    <row r="64" spans="3:5" ht="11.25">
      <c r="C64" s="38"/>
      <c r="D64" s="39"/>
      <c r="E64" s="40"/>
    </row>
    <row r="65" ht="15" customHeight="1">
      <c r="C65" s="32"/>
    </row>
    <row r="66" spans="3:5" ht="11.25">
      <c r="C66" s="41"/>
      <c r="D66" s="41"/>
      <c r="E66" s="41"/>
    </row>
  </sheetData>
  <sheetProtection/>
  <mergeCells count="8">
    <mergeCell ref="A27:A36"/>
    <mergeCell ref="A43:A44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2018-11-06T05:07:46Z</cp:lastPrinted>
  <dcterms:created xsi:type="dcterms:W3CDTF">2017-10-17T02:59:02Z</dcterms:created>
  <dcterms:modified xsi:type="dcterms:W3CDTF">2020-12-18T07:32:22Z</dcterms:modified>
  <cp:category/>
  <cp:version/>
  <cp:contentType/>
  <cp:contentStatus/>
</cp:coreProperties>
</file>